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 по дотациям\Ишмурза\"/>
    </mc:Choice>
  </mc:AlternateContent>
  <bookViews>
    <workbookView xWindow="240" yWindow="375" windowWidth="20115" windowHeight="9735"/>
  </bookViews>
  <sheets>
    <sheet name="май" sheetId="2" r:id="rId1"/>
  </sheets>
  <calcPr calcId="162913"/>
</workbook>
</file>

<file path=xl/calcChain.xml><?xml version="1.0" encoding="utf-8"?>
<calcChain xmlns="http://schemas.openxmlformats.org/spreadsheetml/2006/main">
  <c r="C31" i="2" l="1"/>
  <c r="B31" i="2"/>
  <c r="D29" i="2"/>
  <c r="D28" i="2"/>
  <c r="D27" i="2"/>
  <c r="D26" i="2"/>
  <c r="D25" i="2"/>
  <c r="D24" i="2"/>
  <c r="D23" i="2"/>
  <c r="D22" i="2"/>
  <c r="D21" i="2"/>
  <c r="D20" i="2"/>
  <c r="B18" i="2"/>
  <c r="D17" i="2"/>
  <c r="D15" i="2"/>
  <c r="D14" i="2"/>
  <c r="D13" i="2"/>
  <c r="D12" i="2"/>
  <c r="D10" i="2"/>
  <c r="C9" i="2"/>
  <c r="C18" i="2" s="1"/>
  <c r="B9" i="2"/>
  <c r="B32" i="2" l="1"/>
  <c r="D31" i="2"/>
  <c r="C32" i="2"/>
  <c r="D18" i="2"/>
  <c r="D9" i="2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<sst xmlns="http://schemas.openxmlformats.org/spreadsheetml/2006/main" count="40" uniqueCount="40">
  <si>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</si>
  <si>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</si>
  <si>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</si>
  <si>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</si>
  <si>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</si>
  <si>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</si>
  <si>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</si>
  <si>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</si>
  <si>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</si>
  <si>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</si>
  <si>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</si>
  <si>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</si>
  <si>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</si>
  <si>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</si>
  <si>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</si>
  <si>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</si>
  <si>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</si>
  <si>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</si>
  <si>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</si>
  <si>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</si>
  <si>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</si>
  <si>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</si>
  <si>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</si>
  <si>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</si>
  <si>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</si>
  <si>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</si>
  <si>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</si>
  <si>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</si>
  <si>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</si>
  <si>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</si>
  <si>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</si>
  <si>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</si>
  <si>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</si>
  <si>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</si>
  <si>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</si>
  <si>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</si>
  <si>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</si>
  <si>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ФИЗИЧЕСКАЯ КУЛЬТУРА</t>
  </si>
  <si>
    <t>Другие вопросы в области проведения работ по землеустройству</t>
  </si>
  <si>
    <t>за 5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</si>
</sst>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3" workbookViewId="0">
      <selection activeCell="G23" sqref="G23"/>
    </sheetView>
  </sheetViews>
  <sheetFormatPr defaultRowHeight="15" x14ac:dyDescent="0.25"/>
  <cols>
    <col min="1" max="1" width="37.42578125" customWidth="1"/>
    <col min="2" max="2" width="15.5703125" customWidth="1"/>
    <col min="3" max="3" width="16" customWidth="1"/>
    <col min="4" max="4" width="14.5703125" customWidth="1"/>
  </cols>
  <sheetData>
    <row r="1" spans="1:4" x14ac:dyDescent="0.25">
      <c r="A1" s="15" t="s">
        <v>1</v>
      </c>
      <c r="B1" s="16"/>
      <c r="C1" s="16"/>
      <c r="D1" s="16"/>
    </row>
    <row r="2" spans="1:4" x14ac:dyDescent="0.25">
      <c r="A2" s="15" t="s">
        <v>2</v>
      </c>
      <c r="B2" s="16"/>
      <c r="C2" s="16"/>
      <c r="D2" s="16"/>
    </row>
    <row r="3" spans="1:4" x14ac:dyDescent="0.25">
      <c r="A3" s="15" t="s">
        <v>36</v>
      </c>
      <c r="B3" s="16"/>
      <c r="C3" s="16"/>
      <c r="D3" s="16"/>
    </row>
    <row r="4" spans="1:4" x14ac:dyDescent="0.25">
      <c r="A4" s="15" t="s">
        <v>39</v>
      </c>
      <c r="B4" s="16"/>
      <c r="C4" s="16"/>
      <c r="D4" s="16"/>
    </row>
    <row r="5" spans="1:4" x14ac:dyDescent="0.25">
      <c r="A5" s="15" t="s">
        <v>0</v>
      </c>
      <c r="B5" s="16"/>
      <c r="C5" s="16"/>
      <c r="D5" s="16"/>
    </row>
    <row r="6" spans="1:4" x14ac:dyDescent="0.25">
      <c r="A6" s="17" t="s">
        <v>3</v>
      </c>
      <c r="B6" s="18"/>
      <c r="C6" s="18"/>
      <c r="D6" s="18"/>
    </row>
    <row r="7" spans="1:4" ht="21" x14ac:dyDescent="0.25">
      <c r="A7" s="2" t="s">
        <v>4</v>
      </c>
      <c r="B7" s="2" t="s">
        <v>5</v>
      </c>
      <c r="C7" s="2" t="s">
        <v>6</v>
      </c>
      <c r="D7" s="2" t="s">
        <v>7</v>
      </c>
    </row>
    <row r="8" spans="1:4" x14ac:dyDescent="0.25">
      <c r="A8" s="19" t="s">
        <v>13</v>
      </c>
      <c r="B8" s="20"/>
      <c r="C8" s="20"/>
      <c r="D8" s="21"/>
    </row>
    <row r="9" spans="1:4" x14ac:dyDescent="0.25">
      <c r="A9" s="3" t="s">
        <v>8</v>
      </c>
      <c r="B9" s="10">
        <f>SUM(B10:B16)</f>
        <v>581000</v>
      </c>
      <c r="C9" s="10">
        <f>SUM(C10:C16)</f>
        <v>99110.94</v>
      </c>
      <c r="D9" s="12">
        <f>C9/B9*100</f>
        <v>17.058681583476766</v>
      </c>
    </row>
    <row r="10" spans="1:4" x14ac:dyDescent="0.25">
      <c r="A10" s="3" t="s">
        <v>23</v>
      </c>
      <c r="B10" s="10">
        <v>25000</v>
      </c>
      <c r="C10" s="10">
        <v>24305.48</v>
      </c>
      <c r="D10" s="12">
        <f t="shared" ref="D10:D18" si="0">C10/B10*100</f>
        <v>97.221919999999997</v>
      </c>
    </row>
    <row r="11" spans="1:4" x14ac:dyDescent="0.25">
      <c r="A11" s="3" t="s">
        <v>34</v>
      </c>
      <c r="B11" s="10">
        <v>9000</v>
      </c>
      <c r="C11" s="10">
        <v>5562.3</v>
      </c>
      <c r="D11" s="12">
        <v>61.8</v>
      </c>
    </row>
    <row r="12" spans="1:4" x14ac:dyDescent="0.25">
      <c r="A12" s="9" t="s">
        <v>21</v>
      </c>
      <c r="B12" s="10">
        <v>35000</v>
      </c>
      <c r="C12" s="10">
        <v>7996.84</v>
      </c>
      <c r="D12" s="12">
        <f t="shared" si="0"/>
        <v>22.848114285714285</v>
      </c>
    </row>
    <row r="13" spans="1:4" x14ac:dyDescent="0.25">
      <c r="A13" s="3" t="s">
        <v>24</v>
      </c>
      <c r="B13" s="10">
        <v>203000</v>
      </c>
      <c r="C13" s="10">
        <v>46246.32</v>
      </c>
      <c r="D13" s="12">
        <f t="shared" si="0"/>
        <v>22.781438423645319</v>
      </c>
    </row>
    <row r="14" spans="1:4" x14ac:dyDescent="0.25">
      <c r="A14" s="3" t="s">
        <v>9</v>
      </c>
      <c r="B14" s="10">
        <v>9000</v>
      </c>
      <c r="C14" s="10"/>
      <c r="D14" s="12">
        <f t="shared" si="0"/>
        <v>0</v>
      </c>
    </row>
    <row r="15" spans="1:4" ht="33.75" x14ac:dyDescent="0.25">
      <c r="A15" s="3" t="s">
        <v>10</v>
      </c>
      <c r="B15" s="10">
        <v>300000</v>
      </c>
      <c r="C15" s="10"/>
      <c r="D15" s="12">
        <f t="shared" si="0"/>
        <v>0</v>
      </c>
    </row>
    <row r="16" spans="1:4" x14ac:dyDescent="0.25">
      <c r="A16" s="3" t="s">
        <v>11</v>
      </c>
      <c r="B16" s="14"/>
      <c r="C16" s="10">
        <v>15000</v>
      </c>
      <c r="D16" s="12"/>
    </row>
    <row r="17" spans="1:4" x14ac:dyDescent="0.25">
      <c r="A17" s="3" t="s">
        <v>12</v>
      </c>
      <c r="B17" s="10">
        <v>2686350</v>
      </c>
      <c r="C17" s="10">
        <v>1268975</v>
      </c>
      <c r="D17" s="12">
        <f t="shared" si="0"/>
        <v>47.237887840378207</v>
      </c>
    </row>
    <row r="18" spans="1:4" x14ac:dyDescent="0.25">
      <c r="A18" s="2" t="s">
        <v>14</v>
      </c>
      <c r="B18" s="11">
        <f>B9+B17</f>
        <v>3267350</v>
      </c>
      <c r="C18" s="11">
        <f>C9+C17</f>
        <v>1368085.94</v>
      </c>
      <c r="D18" s="12">
        <f t="shared" si="0"/>
        <v>41.871423018654255</v>
      </c>
    </row>
    <row r="19" spans="1:4" x14ac:dyDescent="0.25">
      <c r="A19" s="22" t="s">
        <v>16</v>
      </c>
      <c r="B19" s="22"/>
      <c r="C19" s="22"/>
      <c r="D19" s="22"/>
    </row>
    <row r="20" spans="1:4" ht="33.75" x14ac:dyDescent="0.25">
      <c r="A20" s="9" t="s">
        <v>25</v>
      </c>
      <c r="B20" s="12">
        <v>727300</v>
      </c>
      <c r="C20" s="10">
        <v>263650.56</v>
      </c>
      <c r="D20" s="12">
        <f>C20/B20*100</f>
        <v>36.250592602777395</v>
      </c>
    </row>
    <row r="21" spans="1:4" ht="45" x14ac:dyDescent="0.25">
      <c r="A21" s="9" t="s">
        <v>26</v>
      </c>
      <c r="B21" s="10">
        <v>1452730</v>
      </c>
      <c r="C21" s="10">
        <v>598191.64</v>
      </c>
      <c r="D21" s="12">
        <f>C21/B21*100</f>
        <v>41.177069379719562</v>
      </c>
    </row>
    <row r="22" spans="1:4" x14ac:dyDescent="0.25">
      <c r="A22" s="9" t="s">
        <v>27</v>
      </c>
      <c r="B22" s="10">
        <v>3000</v>
      </c>
      <c r="C22" s="10"/>
      <c r="D22" s="12">
        <f t="shared" ref="D22:D29" si="1">C22/B22*100</f>
        <v>0</v>
      </c>
    </row>
    <row r="23" spans="1:4" x14ac:dyDescent="0.25">
      <c r="A23" s="9" t="s">
        <v>28</v>
      </c>
      <c r="B23" s="10">
        <v>34400</v>
      </c>
      <c r="C23" s="10">
        <v>11319.74</v>
      </c>
      <c r="D23" s="12">
        <f t="shared" si="1"/>
        <v>32.906220930232557</v>
      </c>
    </row>
    <row r="24" spans="1:4" x14ac:dyDescent="0.25">
      <c r="A24" s="9" t="s">
        <v>29</v>
      </c>
      <c r="B24" s="10">
        <v>173400</v>
      </c>
      <c r="C24" s="10">
        <v>78409</v>
      </c>
      <c r="D24" s="12">
        <f t="shared" si="1"/>
        <v>45.218569780853521</v>
      </c>
    </row>
    <row r="25" spans="1:4" ht="22.5" x14ac:dyDescent="0.25">
      <c r="A25" s="9" t="s">
        <v>38</v>
      </c>
      <c r="B25" s="10">
        <v>40000</v>
      </c>
      <c r="C25" s="10"/>
      <c r="D25" s="12">
        <f t="shared" si="1"/>
        <v>0</v>
      </c>
    </row>
    <row r="26" spans="1:4" x14ac:dyDescent="0.25">
      <c r="A26" s="9" t="s">
        <v>30</v>
      </c>
      <c r="B26" s="10">
        <v>177074</v>
      </c>
      <c r="C26" s="14">
        <v>177074</v>
      </c>
      <c r="D26" s="12">
        <f t="shared" si="1"/>
        <v>100</v>
      </c>
    </row>
    <row r="27" spans="1:4" x14ac:dyDescent="0.25">
      <c r="A27" s="9" t="s">
        <v>31</v>
      </c>
      <c r="B27" s="10">
        <v>280796</v>
      </c>
      <c r="C27" s="10">
        <v>65446.16</v>
      </c>
      <c r="D27" s="12">
        <f t="shared" si="1"/>
        <v>23.307369050841181</v>
      </c>
    </row>
    <row r="28" spans="1:4" ht="22.5" x14ac:dyDescent="0.25">
      <c r="A28" s="9" t="s">
        <v>32</v>
      </c>
      <c r="B28" s="10">
        <v>272450</v>
      </c>
      <c r="C28" s="10">
        <v>57422.84</v>
      </c>
      <c r="D28" s="12">
        <f t="shared" si="1"/>
        <v>21.076469076894842</v>
      </c>
    </row>
    <row r="29" spans="1:4" x14ac:dyDescent="0.25">
      <c r="A29" s="9" t="s">
        <v>15</v>
      </c>
      <c r="B29" s="10">
        <v>3000</v>
      </c>
      <c r="C29" s="10"/>
      <c r="D29" s="12">
        <f t="shared" si="1"/>
        <v>0</v>
      </c>
    </row>
    <row r="30" spans="1:4" x14ac:dyDescent="0.25">
      <c r="A30" s="9" t="s">
        <v>37</v>
      </c>
      <c r="B30" s="10">
        <v>103200</v>
      </c>
      <c r="C30" s="10"/>
      <c r="D30" s="12"/>
    </row>
    <row r="31" spans="1:4" x14ac:dyDescent="0.25">
      <c r="A31" s="4" t="s">
        <v>17</v>
      </c>
      <c r="B31" s="11">
        <f>SUM(B20:B30)</f>
        <v>3267350</v>
      </c>
      <c r="C31" s="11">
        <f>SUM(C20:C29)</f>
        <v>1251513.94</v>
      </c>
      <c r="D31" s="13">
        <f>C31/B31*100</f>
        <v>38.303638728633295</v>
      </c>
    </row>
    <row r="32" spans="1:4" x14ac:dyDescent="0.25">
      <c r="A32" s="5" t="s">
        <v>18</v>
      </c>
      <c r="B32" s="6">
        <f>B18-B31</f>
        <v>0</v>
      </c>
      <c r="C32" s="6">
        <f>C18-C31</f>
        <v>116572</v>
      </c>
      <c r="D32" s="1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 t="s">
        <v>22</v>
      </c>
      <c r="B35" s="8"/>
      <c r="C35" s="8"/>
      <c r="D35" s="8"/>
    </row>
    <row r="36" spans="1:4" x14ac:dyDescent="0.25">
      <c r="A36" s="8" t="s">
        <v>20</v>
      </c>
      <c r="B36" s="8"/>
      <c r="C36" s="8" t="s">
        <v>19</v>
      </c>
      <c r="D36" s="8"/>
    </row>
    <row r="37" spans="1:4" x14ac:dyDescent="0.25">
      <c r="A37" s="8"/>
      <c r="B37" s="8"/>
      <c r="C37" s="8"/>
      <c r="D37" s="8"/>
    </row>
    <row r="38" spans="1:4" x14ac:dyDescent="0.25">
      <c r="A38" s="7" t="s">
        <v>35</v>
      </c>
      <c r="B38" s="8"/>
      <c r="C38" s="8"/>
      <c r="D38" s="8"/>
    </row>
    <row r="39" spans="1:4" x14ac:dyDescent="0.25">
      <c r="A39" s="7" t="s">
        <v>33</v>
      </c>
      <c r="B39" s="8"/>
      <c r="C39" s="8"/>
      <c r="D39" s="8"/>
    </row>
  </sheetData>
  <mergeCells count="8">
    <mergeCell ref="A8:D8"/>
    <mergeCell ref="A19:D1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2020-06-10T08:58:35Z</dcterms:modified>
</cp:coreProperties>
</file>