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1" i="1" l="1"/>
  <c r="C31" i="1" l="1"/>
  <c r="D25" i="1"/>
  <c r="D20" i="1" l="1"/>
  <c r="D22" i="1"/>
  <c r="D23" i="1"/>
  <c r="D24" i="1"/>
  <c r="D26" i="1"/>
  <c r="D27" i="1"/>
  <c r="D28" i="1"/>
  <c r="D29" i="1"/>
  <c r="D21" i="1"/>
  <c r="D10" i="1"/>
  <c r="D12" i="1"/>
  <c r="D13" i="1"/>
  <c r="D14" i="1"/>
  <c r="D15" i="1"/>
  <c r="D17" i="1"/>
  <c r="C9" i="1"/>
  <c r="C18" i="1" s="1"/>
  <c r="B9" i="1"/>
  <c r="D31" i="1" l="1"/>
  <c r="D9" i="1"/>
  <c r="B18" i="1"/>
  <c r="D18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<sst xmlns="http://schemas.openxmlformats.org/spreadsheetml/2006/main" count="39" uniqueCount="39">
  <si>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</si>
  <si>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</si>
  <si>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</si>
  <si>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</si>
  <si>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</si>
  <si>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</si>
  <si>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</si>
  <si>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</si>
  <si>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</si>
  <si>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</si>
  <si>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</si>
  <si>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</si>
  <si>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</si>
  <si>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</si>
  <si>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</si>
  <si>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</si>
  <si>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</si>
  <si>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</si>
  <si>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</si>
  <si>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</si>
  <si>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</si>
  <si>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</si>
  <si>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</si>
  <si>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</si>
  <si>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</si>
  <si>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</si>
  <si>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</si>
  <si>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</si>
  <si>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</si>
  <si>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</si>
  <si>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</si>
  <si>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</si>
  <si>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</si>
  <si>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</si>
  <si>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ФИЗИЧЕСКАЯ КУЛЬТУРА</t>
  </si>
  <si>
    <t>Другие вопросы в области проведения работ по землеустройству</t>
  </si>
  <si>
    <t>за 7 месяца 2020 года</t>
  </si>
  <si>
    <t>Глава сельского поселения</t>
  </si>
  <si>
    <t>Кашкаров З.М.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</si>
</sst>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6" workbookViewId="0">
      <selection activeCell="F35" sqref="F3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33</v>
      </c>
      <c r="B3" s="20"/>
      <c r="C3" s="20"/>
      <c r="D3" s="20"/>
      <c r="E3" s="2"/>
    </row>
    <row r="4" spans="1:5" x14ac:dyDescent="0.25">
      <c r="A4" s="19" t="s">
        <v>36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581000</v>
      </c>
      <c r="C9" s="14">
        <f>SUM(C10:C16)</f>
        <v>119797.94</v>
      </c>
      <c r="D9" s="16">
        <f>C9/B9*100</f>
        <v>20.619266781411362</v>
      </c>
      <c r="E9" s="2"/>
    </row>
    <row r="10" spans="1:5" x14ac:dyDescent="0.25">
      <c r="A10" s="4" t="s">
        <v>20</v>
      </c>
      <c r="B10" s="14">
        <v>25000</v>
      </c>
      <c r="C10" s="14">
        <v>34588.230000000003</v>
      </c>
      <c r="D10" s="16">
        <f t="shared" ref="D10:D18" si="0">C10/B10*100</f>
        <v>138.35292000000001</v>
      </c>
      <c r="E10" s="2"/>
    </row>
    <row r="11" spans="1:5" s="12" customFormat="1" x14ac:dyDescent="0.25">
      <c r="A11" s="4" t="s">
        <v>31</v>
      </c>
      <c r="B11" s="14">
        <v>9000</v>
      </c>
      <c r="C11" s="14">
        <v>5562.3</v>
      </c>
      <c r="D11" s="16">
        <v>61.8</v>
      </c>
      <c r="E11" s="2"/>
    </row>
    <row r="12" spans="1:5" s="8" customFormat="1" x14ac:dyDescent="0.25">
      <c r="A12" s="9" t="s">
        <v>19</v>
      </c>
      <c r="B12" s="14">
        <v>35000</v>
      </c>
      <c r="C12" s="14">
        <v>8181.03</v>
      </c>
      <c r="D12" s="16">
        <f t="shared" si="0"/>
        <v>23.374371428571429</v>
      </c>
      <c r="E12" s="2"/>
    </row>
    <row r="13" spans="1:5" x14ac:dyDescent="0.25">
      <c r="A13" s="4" t="s">
        <v>21</v>
      </c>
      <c r="B13" s="14">
        <v>203000</v>
      </c>
      <c r="C13" s="14">
        <v>50126.38</v>
      </c>
      <c r="D13" s="16">
        <f t="shared" si="0"/>
        <v>24.692798029556648</v>
      </c>
      <c r="E13" s="2"/>
    </row>
    <row r="14" spans="1:5" x14ac:dyDescent="0.25">
      <c r="A14" s="4" t="s">
        <v>9</v>
      </c>
      <c r="B14" s="14">
        <v>9000</v>
      </c>
      <c r="C14" s="14">
        <v>5340</v>
      </c>
      <c r="D14" s="16">
        <f t="shared" si="0"/>
        <v>59.333333333333336</v>
      </c>
      <c r="E14" s="2"/>
    </row>
    <row r="15" spans="1:5" ht="36.75" customHeight="1" x14ac:dyDescent="0.25">
      <c r="A15" s="4" t="s">
        <v>10</v>
      </c>
      <c r="B15" s="14">
        <v>300000</v>
      </c>
      <c r="C15" s="14">
        <v>1000</v>
      </c>
      <c r="D15" s="16">
        <f t="shared" si="0"/>
        <v>0.33333333333333337</v>
      </c>
      <c r="E15" s="2"/>
    </row>
    <row r="16" spans="1:5" x14ac:dyDescent="0.25">
      <c r="A16" s="4" t="s">
        <v>11</v>
      </c>
      <c r="B16" s="18"/>
      <c r="C16" s="14">
        <v>15000</v>
      </c>
      <c r="D16" s="16"/>
      <c r="E16" s="2"/>
    </row>
    <row r="17" spans="1:5" x14ac:dyDescent="0.25">
      <c r="A17" s="4" t="s">
        <v>12</v>
      </c>
      <c r="B17" s="14">
        <v>2737137</v>
      </c>
      <c r="C17" s="14">
        <v>1855162</v>
      </c>
      <c r="D17" s="16">
        <f t="shared" si="0"/>
        <v>67.777462363045771</v>
      </c>
      <c r="E17" s="2"/>
    </row>
    <row r="18" spans="1:5" x14ac:dyDescent="0.25">
      <c r="A18" s="3" t="s">
        <v>14</v>
      </c>
      <c r="B18" s="15">
        <f>B9+B17</f>
        <v>3318137</v>
      </c>
      <c r="C18" s="15">
        <f>C9+C17</f>
        <v>1974959.94</v>
      </c>
      <c r="D18" s="16">
        <f t="shared" si="0"/>
        <v>59.520144587158399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6">
        <v>727300</v>
      </c>
      <c r="C20" s="14">
        <v>375019.93</v>
      </c>
      <c r="D20" s="16">
        <f>C20/B20*100</f>
        <v>51.563306750996837</v>
      </c>
    </row>
    <row r="21" spans="1:5" ht="33.75" x14ac:dyDescent="0.25">
      <c r="A21" s="13" t="s">
        <v>23</v>
      </c>
      <c r="B21" s="14">
        <v>1452160</v>
      </c>
      <c r="C21" s="14">
        <v>802920.43</v>
      </c>
      <c r="D21" s="16">
        <f>C21/B21*100</f>
        <v>55.291457552886733</v>
      </c>
    </row>
    <row r="22" spans="1:5" x14ac:dyDescent="0.25">
      <c r="A22" s="13" t="s">
        <v>24</v>
      </c>
      <c r="B22" s="14">
        <v>3000</v>
      </c>
      <c r="C22" s="14"/>
      <c r="D22" s="16">
        <f t="shared" ref="D22:D29" si="1">C22/B22*100</f>
        <v>0</v>
      </c>
    </row>
    <row r="23" spans="1:5" x14ac:dyDescent="0.25">
      <c r="A23" s="13" t="s">
        <v>25</v>
      </c>
      <c r="B23" s="14">
        <v>34400</v>
      </c>
      <c r="C23" s="14">
        <v>17130.560000000001</v>
      </c>
      <c r="D23" s="16">
        <f t="shared" si="1"/>
        <v>49.798139534883724</v>
      </c>
    </row>
    <row r="24" spans="1:5" x14ac:dyDescent="0.25">
      <c r="A24" s="13" t="s">
        <v>26</v>
      </c>
      <c r="B24" s="14">
        <v>224187</v>
      </c>
      <c r="C24" s="14">
        <v>129196</v>
      </c>
      <c r="D24" s="16">
        <f t="shared" si="1"/>
        <v>57.628676060610118</v>
      </c>
    </row>
    <row r="25" spans="1:5" s="12" customFormat="1" ht="22.5" x14ac:dyDescent="0.25">
      <c r="A25" s="13" t="s">
        <v>35</v>
      </c>
      <c r="B25" s="14">
        <v>40000</v>
      </c>
      <c r="C25" s="14"/>
      <c r="D25" s="16">
        <f t="shared" si="1"/>
        <v>0</v>
      </c>
    </row>
    <row r="26" spans="1:5" s="12" customFormat="1" x14ac:dyDescent="0.25">
      <c r="A26" s="13" t="s">
        <v>27</v>
      </c>
      <c r="B26" s="14">
        <v>177074</v>
      </c>
      <c r="C26" s="18">
        <v>177074</v>
      </c>
      <c r="D26" s="16">
        <f t="shared" si="1"/>
        <v>100</v>
      </c>
    </row>
    <row r="27" spans="1:5" x14ac:dyDescent="0.25">
      <c r="A27" s="13" t="s">
        <v>28</v>
      </c>
      <c r="B27" s="14">
        <v>281366</v>
      </c>
      <c r="C27" s="14">
        <v>133382.16</v>
      </c>
      <c r="D27" s="16">
        <f t="shared" si="1"/>
        <v>47.405215982030526</v>
      </c>
    </row>
    <row r="28" spans="1:5" x14ac:dyDescent="0.25">
      <c r="A28" s="13" t="s">
        <v>29</v>
      </c>
      <c r="B28" s="14">
        <v>272450</v>
      </c>
      <c r="C28" s="14">
        <v>127022.84</v>
      </c>
      <c r="D28" s="16">
        <f t="shared" si="1"/>
        <v>46.622440814828408</v>
      </c>
    </row>
    <row r="29" spans="1:5" x14ac:dyDescent="0.25">
      <c r="A29" s="13" t="s">
        <v>15</v>
      </c>
      <c r="B29" s="14">
        <v>3000</v>
      </c>
      <c r="C29" s="14"/>
      <c r="D29" s="16">
        <f t="shared" si="1"/>
        <v>0</v>
      </c>
    </row>
    <row r="30" spans="1:5" s="12" customFormat="1" x14ac:dyDescent="0.25">
      <c r="A30" s="13" t="s">
        <v>34</v>
      </c>
      <c r="B30" s="14">
        <v>103200</v>
      </c>
      <c r="C30" s="14"/>
      <c r="D30" s="16"/>
    </row>
    <row r="31" spans="1:5" x14ac:dyDescent="0.25">
      <c r="A31" s="5" t="s">
        <v>17</v>
      </c>
      <c r="B31" s="15">
        <f>SUM(B20:B30)</f>
        <v>3318137</v>
      </c>
      <c r="C31" s="15">
        <f>SUM(C20:C29)</f>
        <v>1761745.9200000002</v>
      </c>
      <c r="D31" s="17">
        <f>C31/B31*100</f>
        <v>53.09442979599698</v>
      </c>
    </row>
    <row r="32" spans="1:5" x14ac:dyDescent="0.25">
      <c r="A32" s="6" t="s">
        <v>18</v>
      </c>
      <c r="B32" s="7">
        <f>B18-B31</f>
        <v>0</v>
      </c>
      <c r="C32" s="7">
        <f>C18-C31</f>
        <v>213214.01999999979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37</v>
      </c>
      <c r="B35" s="10"/>
      <c r="C35" s="10" t="s">
        <v>38</v>
      </c>
      <c r="D35" s="10"/>
    </row>
    <row r="36" spans="1:4" x14ac:dyDescent="0.25">
      <c r="A36" s="10"/>
      <c r="B36" s="10"/>
      <c r="C36" s="10"/>
      <c r="D36" s="10"/>
    </row>
    <row r="38" spans="1:4" x14ac:dyDescent="0.25">
      <c r="A38" s="11" t="s">
        <v>32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2020-08-13T11:10:00Z</dcterms:modified>
</cp:coreProperties>
</file>