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НОСТЬ\ОТЧЕТ по дотациям\Ишмурза\"/>
    </mc:Choice>
  </mc:AlternateContent>
  <bookViews>
    <workbookView xWindow="-120" yWindow="-120" windowWidth="20730" windowHeight="11160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C30" i="1" l="1"/>
  <c r="C18" i="1"/>
  <c r="C9" i="1"/>
  <c r="D25" i="1" l="1"/>
  <c r="B30" i="1" l="1"/>
  <c r="D20" i="1" l="1"/>
  <c r="D22" i="1"/>
  <c r="D23" i="1"/>
  <c r="D24" i="1"/>
  <c r="D26" i="1"/>
  <c r="D27" i="1"/>
  <c r="D28" i="1"/>
  <c r="D29" i="1"/>
  <c r="D21" i="1"/>
  <c r="D13" i="1"/>
  <c r="D14" i="1"/>
  <c r="D16" i="1"/>
  <c r="D17" i="1"/>
  <c r="D30" i="1" l="1"/>
  <c r="B18" i="1"/>
  <c r="B31" i="1" l="1"/>
  <c r="D10" i="1"/>
  <c r="D9" i="1"/>
  <c r="C31" i="1" l="1"/>
  <c r="D18" i="1"/>
</calcChain>
</file>

<file path=xl/sharedStrings.xml><?xml version="1.0" encoding="utf-8"?>
<sst xmlns="http://schemas.openxmlformats.org/spreadsheetml/2006/main" count="38" uniqueCount="38">
  <si>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</si>
  <si>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</si>
  <si>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</si>
  <si>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</si>
  <si>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</si>
  <si>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</si>
  <si>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</si>
  <si>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</si>
  <si>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</si>
  <si>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</si>
  <si>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</si>
  <si>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</si>
  <si>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</si>
  <si>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</si>
  <si>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</si>
  <si>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</si>
  <si>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</si>
  <si>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</si>
  <si>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</si>
  <si>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</si>
  <si>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</si>
  <si>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</si>
  <si>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</si>
  <si>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</si>
  <si>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</si>
  <si>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</si>
  <si>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</si>
  <si>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</si>
  <si>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</si>
  <si>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Исп. Якшибаева А.Х.</t>
  </si>
  <si>
    <t>Бюджет сельского поселения Ишмурзинский сельсовет муниципального района Баймакский район РБ</t>
  </si>
  <si>
    <t>Глава сельского поселения</t>
  </si>
  <si>
    <t>Кашкаров З.М.</t>
  </si>
  <si>
    <t>Другие вопросы в области работ по землеустройству</t>
  </si>
  <si>
    <t>ДОХОДЫ ОТ РЕАЛИЗАЦИИ ИМУЩЕСТВА, НАХОДЯЩЕГОСЯ В ГОСУДАРСТВЕННОЙ И МУНИЦИПАЛЬНОЙ СОБСТВЕННОСТИ</t>
  </si>
  <si>
    <t>НАЛОГ НА ИМУЩЕСТВО ФИЗИЧЕСКИХ ЛИЦ</t>
  </si>
  <si>
    <t>ДОХОДЫ ОТ ОКАЗАНИЯ ПЛАТНЫХ УСЛУГ И КОМПЕНСАЦИИ ЗАТРАТ ГОСУДАРСТВА</t>
  </si>
  <si>
    <t>за 4 месяца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</si>
</sst>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13" workbookViewId="0">
      <selection activeCell="G20" sqref="G20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8" t="s">
        <v>1</v>
      </c>
      <c r="B1" s="19"/>
      <c r="C1" s="19"/>
      <c r="D1" s="19"/>
      <c r="E1" s="2"/>
    </row>
    <row r="2" spans="1:5" x14ac:dyDescent="0.25">
      <c r="A2" s="18" t="s">
        <v>2</v>
      </c>
      <c r="B2" s="19"/>
      <c r="C2" s="19"/>
      <c r="D2" s="19"/>
      <c r="E2" s="2"/>
    </row>
    <row r="3" spans="1:5" x14ac:dyDescent="0.25">
      <c r="A3" s="18" t="s">
        <v>30</v>
      </c>
      <c r="B3" s="19"/>
      <c r="C3" s="19"/>
      <c r="D3" s="19"/>
      <c r="E3" s="2"/>
    </row>
    <row r="4" spans="1:5" x14ac:dyDescent="0.25">
      <c r="A4" s="18" t="s">
        <v>37</v>
      </c>
      <c r="B4" s="19"/>
      <c r="C4" s="19"/>
      <c r="D4" s="19"/>
      <c r="E4" s="2"/>
    </row>
    <row r="5" spans="1:5" x14ac:dyDescent="0.25">
      <c r="A5" s="18" t="s">
        <v>0</v>
      </c>
      <c r="B5" s="19"/>
      <c r="C5" s="19"/>
      <c r="D5" s="19"/>
      <c r="E5" s="2"/>
    </row>
    <row r="6" spans="1:5" x14ac:dyDescent="0.25">
      <c r="A6" s="20" t="s">
        <v>3</v>
      </c>
      <c r="B6" s="21"/>
      <c r="C6" s="21"/>
      <c r="D6" s="21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2" t="s">
        <v>11</v>
      </c>
      <c r="B8" s="23"/>
      <c r="C8" s="23"/>
      <c r="D8" s="24"/>
      <c r="E8" s="2"/>
    </row>
    <row r="9" spans="1:5" x14ac:dyDescent="0.25">
      <c r="A9" s="4" t="s">
        <v>8</v>
      </c>
      <c r="B9" s="13">
        <v>712300</v>
      </c>
      <c r="C9" s="13">
        <f>C10+C11++C12+C13+C14+C15+C16</f>
        <v>63502.54</v>
      </c>
      <c r="D9" s="15">
        <f>C9/B9*100</f>
        <v>8.9151396883335678</v>
      </c>
      <c r="E9" s="2"/>
    </row>
    <row r="10" spans="1:5" x14ac:dyDescent="0.25">
      <c r="A10" s="4" t="s">
        <v>17</v>
      </c>
      <c r="B10" s="13">
        <v>40000</v>
      </c>
      <c r="C10" s="13">
        <v>16584.400000000001</v>
      </c>
      <c r="D10" s="15">
        <f t="shared" ref="D10:D18" si="0">C10/B10*100</f>
        <v>41.461000000000006</v>
      </c>
      <c r="E10" s="2"/>
    </row>
    <row r="11" spans="1:5" s="11" customFormat="1" x14ac:dyDescent="0.25">
      <c r="A11" s="4" t="s">
        <v>28</v>
      </c>
      <c r="B11" s="13">
        <v>8000</v>
      </c>
      <c r="C11" s="13">
        <v>11700.6</v>
      </c>
      <c r="D11" s="15">
        <v>82.71</v>
      </c>
      <c r="E11" s="2"/>
    </row>
    <row r="12" spans="1:5" s="11" customFormat="1" x14ac:dyDescent="0.25">
      <c r="A12" s="4" t="s">
        <v>35</v>
      </c>
      <c r="B12" s="13">
        <v>125400</v>
      </c>
      <c r="C12" s="13">
        <v>5988.57</v>
      </c>
      <c r="D12" s="15">
        <v>2.4500000000000002</v>
      </c>
      <c r="E12" s="2"/>
    </row>
    <row r="13" spans="1:5" x14ac:dyDescent="0.25">
      <c r="A13" s="4" t="s">
        <v>18</v>
      </c>
      <c r="B13" s="13">
        <v>278900</v>
      </c>
      <c r="C13" s="13">
        <v>28234.39</v>
      </c>
      <c r="D13" s="15">
        <f t="shared" si="0"/>
        <v>10.123481534600215</v>
      </c>
      <c r="E13" s="2"/>
    </row>
    <row r="14" spans="1:5" x14ac:dyDescent="0.25">
      <c r="A14" s="4" t="s">
        <v>9</v>
      </c>
      <c r="B14" s="13">
        <v>10000</v>
      </c>
      <c r="C14" s="13">
        <v>900</v>
      </c>
      <c r="D14" s="15">
        <f t="shared" si="0"/>
        <v>9</v>
      </c>
      <c r="E14" s="2"/>
    </row>
    <row r="15" spans="1:5" s="11" customFormat="1" ht="22.5" x14ac:dyDescent="0.25">
      <c r="A15" s="4" t="s">
        <v>36</v>
      </c>
      <c r="B15" s="13">
        <v>0</v>
      </c>
      <c r="C15" s="13">
        <v>94.58</v>
      </c>
      <c r="D15" s="15"/>
      <c r="E15" s="2"/>
    </row>
    <row r="16" spans="1:5" ht="36.75" customHeight="1" x14ac:dyDescent="0.25">
      <c r="A16" s="4" t="s">
        <v>34</v>
      </c>
      <c r="B16" s="13">
        <v>250000</v>
      </c>
      <c r="C16" s="13">
        <v>0</v>
      </c>
      <c r="D16" s="15">
        <f t="shared" si="0"/>
        <v>0</v>
      </c>
      <c r="E16" s="2"/>
    </row>
    <row r="17" spans="1:5" x14ac:dyDescent="0.25">
      <c r="A17" s="4" t="s">
        <v>10</v>
      </c>
      <c r="B17" s="13">
        <v>2582200</v>
      </c>
      <c r="C17" s="13">
        <v>986400</v>
      </c>
      <c r="D17" s="15">
        <f t="shared" si="0"/>
        <v>38.199984509333127</v>
      </c>
      <c r="E17" s="2"/>
    </row>
    <row r="18" spans="1:5" x14ac:dyDescent="0.25">
      <c r="A18" s="3" t="s">
        <v>12</v>
      </c>
      <c r="B18" s="14">
        <f>B9+B17</f>
        <v>3294500</v>
      </c>
      <c r="C18" s="14">
        <f>C9+C17</f>
        <v>1049902.54</v>
      </c>
      <c r="D18" s="15">
        <f t="shared" si="0"/>
        <v>31.868342388829866</v>
      </c>
      <c r="E18" s="2"/>
    </row>
    <row r="19" spans="1:5" x14ac:dyDescent="0.25">
      <c r="A19" s="25" t="s">
        <v>14</v>
      </c>
      <c r="B19" s="25"/>
      <c r="C19" s="25"/>
      <c r="D19" s="25"/>
      <c r="E19" s="2"/>
    </row>
    <row r="20" spans="1:5" ht="22.5" x14ac:dyDescent="0.25">
      <c r="A20" s="12" t="s">
        <v>19</v>
      </c>
      <c r="B20" s="15">
        <v>730400</v>
      </c>
      <c r="C20" s="13">
        <v>209427.81</v>
      </c>
      <c r="D20" s="15">
        <f>C20/B20*100</f>
        <v>28.673029846659364</v>
      </c>
    </row>
    <row r="21" spans="1:5" ht="33.75" x14ac:dyDescent="0.25">
      <c r="A21" s="12" t="s">
        <v>20</v>
      </c>
      <c r="B21" s="13">
        <v>1744200</v>
      </c>
      <c r="C21" s="13">
        <v>432771.56</v>
      </c>
      <c r="D21" s="15">
        <f>C21/B21*100</f>
        <v>24.812037610365785</v>
      </c>
    </row>
    <row r="22" spans="1:5" x14ac:dyDescent="0.25">
      <c r="A22" s="12" t="s">
        <v>21</v>
      </c>
      <c r="B22" s="13">
        <v>3000</v>
      </c>
      <c r="C22" s="13"/>
      <c r="D22" s="15">
        <f t="shared" ref="D22:D29" si="1">C22/B22*100</f>
        <v>0</v>
      </c>
    </row>
    <row r="23" spans="1:5" x14ac:dyDescent="0.25">
      <c r="A23" s="12" t="s">
        <v>22</v>
      </c>
      <c r="B23" s="13">
        <v>40800</v>
      </c>
      <c r="C23" s="13">
        <v>9880.06</v>
      </c>
      <c r="D23" s="15">
        <f t="shared" si="1"/>
        <v>24.215833333333332</v>
      </c>
    </row>
    <row r="24" spans="1:5" x14ac:dyDescent="0.25">
      <c r="A24" s="12" t="s">
        <v>23</v>
      </c>
      <c r="B24" s="13">
        <v>103400</v>
      </c>
      <c r="C24" s="13">
        <v>75000</v>
      </c>
      <c r="D24" s="15">
        <f t="shared" si="1"/>
        <v>72.533849129593804</v>
      </c>
    </row>
    <row r="25" spans="1:5" s="11" customFormat="1" x14ac:dyDescent="0.25">
      <c r="A25" s="12" t="s">
        <v>33</v>
      </c>
      <c r="B25" s="13">
        <v>250000</v>
      </c>
      <c r="C25" s="13">
        <v>127900</v>
      </c>
      <c r="D25" s="15">
        <f t="shared" si="1"/>
        <v>51.160000000000004</v>
      </c>
    </row>
    <row r="26" spans="1:5" s="11" customFormat="1" x14ac:dyDescent="0.25">
      <c r="A26" s="12" t="s">
        <v>24</v>
      </c>
      <c r="B26" s="13">
        <v>112800</v>
      </c>
      <c r="C26" s="17">
        <v>73305.39</v>
      </c>
      <c r="D26" s="15">
        <f t="shared" si="1"/>
        <v>64.987047872340426</v>
      </c>
    </row>
    <row r="27" spans="1:5" x14ac:dyDescent="0.25">
      <c r="A27" s="12" t="s">
        <v>25</v>
      </c>
      <c r="B27" s="13">
        <v>528500</v>
      </c>
      <c r="C27" s="13">
        <v>43593.5</v>
      </c>
      <c r="D27" s="15">
        <f t="shared" si="1"/>
        <v>8.2485335856196791</v>
      </c>
    </row>
    <row r="28" spans="1:5" x14ac:dyDescent="0.25">
      <c r="A28" s="12" t="s">
        <v>26</v>
      </c>
      <c r="B28" s="13">
        <v>80400</v>
      </c>
      <c r="C28" s="13">
        <v>44964.58</v>
      </c>
      <c r="D28" s="15">
        <f t="shared" si="1"/>
        <v>55.92609452736319</v>
      </c>
    </row>
    <row r="29" spans="1:5" x14ac:dyDescent="0.25">
      <c r="A29" s="12" t="s">
        <v>13</v>
      </c>
      <c r="B29" s="13">
        <v>20000</v>
      </c>
      <c r="C29" s="13">
        <v>0</v>
      </c>
      <c r="D29" s="15">
        <f t="shared" si="1"/>
        <v>0</v>
      </c>
    </row>
    <row r="30" spans="1:5" x14ac:dyDescent="0.25">
      <c r="A30" s="5" t="s">
        <v>15</v>
      </c>
      <c r="B30" s="14">
        <f>SUM(B20:B29)</f>
        <v>3613500</v>
      </c>
      <c r="C30" s="14">
        <f>C20+C21+C22+C23+C24+C25+C26+C27+C28+C29</f>
        <v>1016842.9</v>
      </c>
      <c r="D30" s="16">
        <f>C30/B30*100</f>
        <v>28.140110696001109</v>
      </c>
    </row>
    <row r="31" spans="1:5" x14ac:dyDescent="0.25">
      <c r="A31" s="6" t="s">
        <v>16</v>
      </c>
      <c r="B31" s="7">
        <f>B18-B30</f>
        <v>-319000</v>
      </c>
      <c r="C31" s="7">
        <f>C18-C30</f>
        <v>33059.640000000014</v>
      </c>
      <c r="D31" s="1"/>
    </row>
    <row r="33" spans="1:4" s="8" customFormat="1" x14ac:dyDescent="0.25">
      <c r="A33" s="9"/>
      <c r="B33" s="9"/>
      <c r="C33" s="9"/>
      <c r="D33" s="9"/>
    </row>
    <row r="34" spans="1:4" x14ac:dyDescent="0.25">
      <c r="A34" s="9" t="s">
        <v>31</v>
      </c>
      <c r="B34" s="9"/>
      <c r="C34" s="9" t="s">
        <v>32</v>
      </c>
      <c r="D34" s="9"/>
    </row>
    <row r="35" spans="1:4" x14ac:dyDescent="0.25">
      <c r="A35" s="9"/>
      <c r="B35" s="9"/>
      <c r="C35" s="9"/>
      <c r="D35" s="9"/>
    </row>
    <row r="37" spans="1:4" x14ac:dyDescent="0.25">
      <c r="A37" s="10" t="s">
        <v>29</v>
      </c>
      <c r="B37" s="9"/>
      <c r="C37" s="9"/>
      <c r="D37" s="9"/>
    </row>
    <row r="38" spans="1:4" x14ac:dyDescent="0.25">
      <c r="A38" s="10" t="s">
        <v>27</v>
      </c>
      <c r="B38" s="9"/>
      <c r="C38" s="9"/>
      <c r="D38" s="9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2021-03-12T11:43:54Z</cp:lastPrinted>
  <dcterms:created xsi:type="dcterms:W3CDTF">2016-02-08T11:51:34Z</dcterms:created>
  <dcterms:modified xsi:type="dcterms:W3CDTF">2021-05-14T10:52:31Z</dcterms:modified>
</cp:coreProperties>
</file>