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Апрель" sheetId="1" r:id="rId1"/>
  </sheets>
  <calcPr calcId="145621"/>
</workbook>
</file>

<file path=xl/calcChain.xml><?xml version="1.0" encoding="utf-8"?>
<calcChain xmlns="http://schemas.openxmlformats.org/spreadsheetml/2006/main">
  <c r="C31" i="1" l="1"/>
  <c r="D24" i="1"/>
  <c r="D12" i="1"/>
  <c r="D11" i="1"/>
  <c r="C18" i="1" l="1"/>
  <c r="D26" i="1" l="1"/>
  <c r="B31" i="1" l="1"/>
  <c r="D20" i="1" l="1"/>
  <c r="D22" i="1"/>
  <c r="D23" i="1"/>
  <c r="D25" i="1"/>
  <c r="D27" i="1"/>
  <c r="D28" i="1"/>
  <c r="D29" i="1"/>
  <c r="D30" i="1"/>
  <c r="D21" i="1"/>
  <c r="D13" i="1"/>
  <c r="D14" i="1"/>
  <c r="D16" i="1"/>
  <c r="D17" i="1"/>
  <c r="D31" i="1" l="1"/>
  <c r="B18" i="1"/>
  <c r="B32" i="1" l="1"/>
  <c r="D10" i="1"/>
  <c r="D9" i="1"/>
  <c r="C32" i="1" l="1"/>
  <c r="D18" i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<sst xmlns="http://schemas.openxmlformats.org/spreadsheetml/2006/main" count="39" uniqueCount="39">
  <si>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</si>
  <si>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</si>
  <si>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</si>
  <si>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</si>
  <si>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</si>
  <si>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</si>
  <si>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</si>
  <si>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</si>
  <si>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</si>
  <si>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</si>
  <si>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</si>
  <si>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</si>
  <si>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</si>
  <si>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</si>
  <si>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</si>
  <si>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</si>
  <si>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</si>
  <si>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</si>
  <si>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</si>
  <si>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</si>
  <si>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</si>
  <si>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</si>
  <si>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</si>
  <si>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</si>
  <si>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</si>
  <si>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</si>
  <si>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</si>
  <si>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</si>
  <si>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</si>
  <si>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</si>
  <si>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Ишмурзинский сельсовет муниципального района Баймакский район РБ</t>
  </si>
  <si>
    <t>Глава сельского поселения</t>
  </si>
  <si>
    <t>Кашкаров З.М.</t>
  </si>
  <si>
    <t>Другие вопросы в области работ по землеустройству</t>
  </si>
  <si>
    <t>ДОХОДЫ ОТ РЕАЛИЗАЦИИ ИМУЩЕСТВА, НАХОДЯЩЕГОСЯ В ГОСУДАРСТВЕННОЙ И МУНИЦИПАЛЬНОЙ СОБСТВЕННОСТИ</t>
  </si>
  <si>
    <t>НАЛОГ НА ИМУЩЕСТВО ФИЗИЧЕСКИХ ЛИЦ</t>
  </si>
  <si>
    <t>ДОХОДЫ ОТ ОКАЗАНИЯ ПЛАТНЫХ УСЛУГ И КОМПЕНСАЦИИ ЗАТРАТ ГОСУДАРСТВА</t>
  </si>
  <si>
    <t>за 7 месяцев 2021 года</t>
  </si>
  <si>
    <t>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</si>
</sst>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13" workbookViewId="0">
      <selection activeCell="F33" sqref="F33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30</v>
      </c>
      <c r="B3" s="19"/>
      <c r="C3" s="19"/>
      <c r="D3" s="19"/>
      <c r="E3" s="2"/>
    </row>
    <row r="4" spans="1:5" x14ac:dyDescent="0.25">
      <c r="A4" s="18" t="s">
        <v>37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11</v>
      </c>
      <c r="B8" s="23"/>
      <c r="C8" s="23"/>
      <c r="D8" s="24"/>
      <c r="E8" s="2"/>
    </row>
    <row r="9" spans="1:5" x14ac:dyDescent="0.25">
      <c r="A9" s="4" t="s">
        <v>8</v>
      </c>
      <c r="B9" s="13">
        <v>712300</v>
      </c>
      <c r="C9" s="13">
        <v>118458.67</v>
      </c>
      <c r="D9" s="15">
        <f>C9/B9*100</f>
        <v>16.630446441106276</v>
      </c>
      <c r="E9" s="2"/>
    </row>
    <row r="10" spans="1:5" x14ac:dyDescent="0.25">
      <c r="A10" s="4" t="s">
        <v>17</v>
      </c>
      <c r="B10" s="13">
        <v>40000</v>
      </c>
      <c r="C10" s="13">
        <v>32852.61</v>
      </c>
      <c r="D10" s="15">
        <f t="shared" ref="D10:D18" si="0">C10/B10*100</f>
        <v>82.131525000000011</v>
      </c>
      <c r="E10" s="2"/>
    </row>
    <row r="11" spans="1:5" s="11" customFormat="1" x14ac:dyDescent="0.25">
      <c r="A11" s="4" t="s">
        <v>28</v>
      </c>
      <c r="B11" s="13">
        <v>8000</v>
      </c>
      <c r="C11" s="13">
        <v>12267.98</v>
      </c>
      <c r="D11" s="15">
        <f xml:space="preserve"> C11/B11*100</f>
        <v>153.34975</v>
      </c>
      <c r="E11" s="2"/>
    </row>
    <row r="12" spans="1:5" s="11" customFormat="1" x14ac:dyDescent="0.25">
      <c r="A12" s="4" t="s">
        <v>35</v>
      </c>
      <c r="B12" s="13">
        <v>125400</v>
      </c>
      <c r="C12" s="13">
        <v>9746.0499999999993</v>
      </c>
      <c r="D12" s="15">
        <f>C12/B12*100</f>
        <v>7.7719696969696965</v>
      </c>
      <c r="E12" s="2"/>
    </row>
    <row r="13" spans="1:5" x14ac:dyDescent="0.25">
      <c r="A13" s="4" t="s">
        <v>18</v>
      </c>
      <c r="B13" s="13">
        <v>278900</v>
      </c>
      <c r="C13" s="13">
        <v>62201.82</v>
      </c>
      <c r="D13" s="15">
        <f t="shared" si="0"/>
        <v>22.302552886339189</v>
      </c>
      <c r="E13" s="2"/>
    </row>
    <row r="14" spans="1:5" x14ac:dyDescent="0.25">
      <c r="A14" s="4" t="s">
        <v>9</v>
      </c>
      <c r="B14" s="13">
        <v>10000</v>
      </c>
      <c r="C14" s="13">
        <v>1200</v>
      </c>
      <c r="D14" s="15">
        <f t="shared" si="0"/>
        <v>12</v>
      </c>
      <c r="E14" s="2"/>
    </row>
    <row r="15" spans="1:5" s="11" customFormat="1" ht="22.5" x14ac:dyDescent="0.25">
      <c r="A15" s="4" t="s">
        <v>36</v>
      </c>
      <c r="B15" s="13">
        <v>0</v>
      </c>
      <c r="C15" s="13">
        <v>190.21</v>
      </c>
      <c r="D15" s="15"/>
      <c r="E15" s="2"/>
    </row>
    <row r="16" spans="1:5" ht="36.75" customHeight="1" x14ac:dyDescent="0.25">
      <c r="A16" s="4" t="s">
        <v>34</v>
      </c>
      <c r="B16" s="13">
        <v>250000</v>
      </c>
      <c r="C16" s="13">
        <v>0</v>
      </c>
      <c r="D16" s="15">
        <f t="shared" si="0"/>
        <v>0</v>
      </c>
      <c r="E16" s="2"/>
    </row>
    <row r="17" spans="1:5" x14ac:dyDescent="0.25">
      <c r="A17" s="4" t="s">
        <v>10</v>
      </c>
      <c r="B17" s="13">
        <v>2582200</v>
      </c>
      <c r="C17" s="13">
        <v>1825947.4</v>
      </c>
      <c r="D17" s="15">
        <f t="shared" si="0"/>
        <v>70.712857253504751</v>
      </c>
      <c r="E17" s="2"/>
    </row>
    <row r="18" spans="1:5" x14ac:dyDescent="0.25">
      <c r="A18" s="3" t="s">
        <v>12</v>
      </c>
      <c r="B18" s="14">
        <f>B9+B17</f>
        <v>3294500</v>
      </c>
      <c r="C18" s="14">
        <f>C9+C17</f>
        <v>1944406.0699999998</v>
      </c>
      <c r="D18" s="15">
        <f t="shared" si="0"/>
        <v>59.019762331157985</v>
      </c>
      <c r="E18" s="2"/>
    </row>
    <row r="19" spans="1:5" x14ac:dyDescent="0.25">
      <c r="A19" s="25" t="s">
        <v>14</v>
      </c>
      <c r="B19" s="25"/>
      <c r="C19" s="25"/>
      <c r="D19" s="25"/>
      <c r="E19" s="2"/>
    </row>
    <row r="20" spans="1:5" ht="22.5" x14ac:dyDescent="0.25">
      <c r="A20" s="12" t="s">
        <v>19</v>
      </c>
      <c r="B20" s="15">
        <v>730400</v>
      </c>
      <c r="C20" s="13">
        <v>342683</v>
      </c>
      <c r="D20" s="15">
        <f>C20/B20*100</f>
        <v>46.917168674698793</v>
      </c>
    </row>
    <row r="21" spans="1:5" ht="33.75" x14ac:dyDescent="0.25">
      <c r="A21" s="12" t="s">
        <v>20</v>
      </c>
      <c r="B21" s="13">
        <v>1739700</v>
      </c>
      <c r="C21" s="13">
        <v>751782.01</v>
      </c>
      <c r="D21" s="15">
        <f>C21/B21*100</f>
        <v>43.21331321492211</v>
      </c>
    </row>
    <row r="22" spans="1:5" x14ac:dyDescent="0.25">
      <c r="A22" s="12" t="s">
        <v>21</v>
      </c>
      <c r="B22" s="13">
        <v>3000</v>
      </c>
      <c r="C22" s="13"/>
      <c r="D22" s="15">
        <f t="shared" ref="D22:D30" si="1">C22/B22*100</f>
        <v>0</v>
      </c>
    </row>
    <row r="23" spans="1:5" x14ac:dyDescent="0.25">
      <c r="A23" s="12" t="s">
        <v>22</v>
      </c>
      <c r="B23" s="13">
        <v>40800</v>
      </c>
      <c r="C23" s="13">
        <v>13965.04</v>
      </c>
      <c r="D23" s="15">
        <f t="shared" si="1"/>
        <v>34.22803921568628</v>
      </c>
    </row>
    <row r="24" spans="1:5" s="11" customFormat="1" x14ac:dyDescent="0.25">
      <c r="A24" s="12" t="s">
        <v>38</v>
      </c>
      <c r="B24" s="13">
        <v>12100</v>
      </c>
      <c r="C24" s="13">
        <v>12100</v>
      </c>
      <c r="D24" s="15">
        <f t="shared" si="1"/>
        <v>100</v>
      </c>
    </row>
    <row r="25" spans="1:5" x14ac:dyDescent="0.25">
      <c r="A25" s="12" t="s">
        <v>23</v>
      </c>
      <c r="B25" s="13">
        <v>232820</v>
      </c>
      <c r="C25" s="13">
        <v>189680</v>
      </c>
      <c r="D25" s="15">
        <f t="shared" si="1"/>
        <v>81.470664032299638</v>
      </c>
    </row>
    <row r="26" spans="1:5" s="11" customFormat="1" x14ac:dyDescent="0.25">
      <c r="A26" s="12" t="s">
        <v>33</v>
      </c>
      <c r="B26" s="13">
        <v>250000</v>
      </c>
      <c r="C26" s="13">
        <v>127900</v>
      </c>
      <c r="D26" s="15">
        <f t="shared" si="1"/>
        <v>51.160000000000004</v>
      </c>
    </row>
    <row r="27" spans="1:5" s="11" customFormat="1" x14ac:dyDescent="0.25">
      <c r="A27" s="12" t="s">
        <v>24</v>
      </c>
      <c r="B27" s="13">
        <v>133000</v>
      </c>
      <c r="C27" s="17">
        <v>108348.49</v>
      </c>
      <c r="D27" s="15">
        <f t="shared" si="1"/>
        <v>81.465030075187968</v>
      </c>
    </row>
    <row r="28" spans="1:5" x14ac:dyDescent="0.25">
      <c r="A28" s="12" t="s">
        <v>25</v>
      </c>
      <c r="B28" s="13">
        <v>601000</v>
      </c>
      <c r="C28" s="13">
        <v>133733.5</v>
      </c>
      <c r="D28" s="15">
        <f t="shared" si="1"/>
        <v>22.251830282861899</v>
      </c>
    </row>
    <row r="29" spans="1:5" x14ac:dyDescent="0.25">
      <c r="A29" s="12" t="s">
        <v>26</v>
      </c>
      <c r="B29" s="13">
        <v>80400</v>
      </c>
      <c r="C29" s="13">
        <v>44964.58</v>
      </c>
      <c r="D29" s="15">
        <f t="shared" si="1"/>
        <v>55.92609452736319</v>
      </c>
    </row>
    <row r="30" spans="1:5" x14ac:dyDescent="0.25">
      <c r="A30" s="12" t="s">
        <v>13</v>
      </c>
      <c r="B30" s="13">
        <v>20000</v>
      </c>
      <c r="C30" s="13">
        <v>6000</v>
      </c>
      <c r="D30" s="15">
        <f t="shared" si="1"/>
        <v>30</v>
      </c>
    </row>
    <row r="31" spans="1:5" x14ac:dyDescent="0.25">
      <c r="A31" s="5" t="s">
        <v>15</v>
      </c>
      <c r="B31" s="14">
        <f>SUM(B20:B30)</f>
        <v>3843220</v>
      </c>
      <c r="C31" s="14">
        <f>C20+C21+C22+C23+C24+C25+C26+C27+C28+C29+C30</f>
        <v>1731156.62</v>
      </c>
      <c r="D31" s="16">
        <f>C31/B31*100</f>
        <v>45.044432012739321</v>
      </c>
    </row>
    <row r="32" spans="1:5" x14ac:dyDescent="0.25">
      <c r="A32" s="6" t="s">
        <v>16</v>
      </c>
      <c r="B32" s="7">
        <f>B18-B31</f>
        <v>-548720</v>
      </c>
      <c r="C32" s="7">
        <f>C18-C31</f>
        <v>213249.44999999972</v>
      </c>
      <c r="D32" s="1"/>
    </row>
    <row r="34" spans="1:4" s="8" customFormat="1" x14ac:dyDescent="0.25">
      <c r="A34" s="9"/>
      <c r="B34" s="9"/>
      <c r="C34" s="9"/>
      <c r="D34" s="9"/>
    </row>
    <row r="35" spans="1:4" x14ac:dyDescent="0.25">
      <c r="A35" s="9" t="s">
        <v>31</v>
      </c>
      <c r="B35" s="9"/>
      <c r="C35" s="9" t="s">
        <v>32</v>
      </c>
      <c r="D35" s="9"/>
    </row>
    <row r="36" spans="1:4" x14ac:dyDescent="0.25">
      <c r="A36" s="9"/>
      <c r="B36" s="9"/>
      <c r="C36" s="9"/>
      <c r="D36" s="9"/>
    </row>
    <row r="38" spans="1:4" x14ac:dyDescent="0.25">
      <c r="A38" s="10" t="s">
        <v>29</v>
      </c>
      <c r="B38" s="9"/>
      <c r="C38" s="9"/>
      <c r="D38" s="9"/>
    </row>
    <row r="39" spans="1:4" x14ac:dyDescent="0.25">
      <c r="A39" s="10" t="s">
        <v>27</v>
      </c>
      <c r="B39" s="9"/>
      <c r="C39" s="9"/>
      <c r="D39" s="9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Директор</cp:lastModifiedBy>
  <cp:lastPrinted>2021-06-15T06:49:03Z</cp:lastPrinted>
  <dcterms:created xsi:type="dcterms:W3CDTF">2016-02-08T11:51:34Z</dcterms:created>
  <dcterms:modified xsi:type="dcterms:W3CDTF">2021-08-12T19:11:28Z</dcterms:modified>
</cp:coreProperties>
</file>