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<sst xmlns="http://schemas.openxmlformats.org/spreadsheetml/2006/main" count="39" uniqueCount="39">
  <si>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</si>
  <si>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</si>
  <si>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</si>
  <si>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</si>
  <si>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</si>
  <si>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</si>
  <si>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</si>
  <si>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</si>
  <si>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</si>
  <si>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</si>
  <si>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</si>
  <si>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</si>
  <si>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</si>
  <si>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</si>
  <si>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</si>
  <si>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</si>
  <si>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</si>
  <si>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</si>
  <si>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</si>
  <si>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</si>
  <si>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</si>
  <si>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</si>
  <si>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</si>
  <si>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</si>
  <si>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</si>
  <si>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</si>
  <si>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</si>
  <si>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</si>
  <si>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</si>
  <si>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</si>
  <si>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</si>
  <si>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</si>
  <si>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</si>
  <si>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</si>
  <si>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</si>
  <si>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</si>
  <si>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</si>
  <si>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Исп. Аминева А А</t>
  </si>
  <si>
    <t>на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</si>
</sst>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28" sqref="G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425400</v>
      </c>
      <c r="C9" s="13">
        <v>-3432.99</v>
      </c>
      <c r="D9" s="15">
        <f>C9/B9*100</f>
        <v>-0.80700282087447106</v>
      </c>
      <c r="E9" s="2"/>
    </row>
    <row r="10" spans="1:8" x14ac:dyDescent="0.25">
      <c r="A10" s="4" t="s">
        <v>17</v>
      </c>
      <c r="B10" s="13">
        <v>84000</v>
      </c>
      <c r="C10" s="13">
        <v>478.37</v>
      </c>
      <c r="D10" s="15">
        <f t="shared" ref="D10:D18" si="0">C10/B10*100</f>
        <v>0.56948809523809518</v>
      </c>
      <c r="E10" s="2"/>
    </row>
    <row r="11" spans="1:8" s="11" customFormat="1" x14ac:dyDescent="0.25">
      <c r="A11" s="4" t="s">
        <v>28</v>
      </c>
      <c r="B11" s="13"/>
      <c r="C11" s="13">
        <v>27.8</v>
      </c>
      <c r="D11" s="15" t="e">
        <f xml:space="preserve"> C11/B11*100</f>
        <v>#DIV/0!</v>
      </c>
      <c r="E11" s="2"/>
    </row>
    <row r="12" spans="1:8" s="11" customFormat="1" x14ac:dyDescent="0.25">
      <c r="A12" s="4" t="s">
        <v>32</v>
      </c>
      <c r="B12" s="13">
        <v>50000</v>
      </c>
      <c r="C12" s="13">
        <v>2389.33</v>
      </c>
      <c r="D12" s="15">
        <f>C12/B12*100</f>
        <v>4.7786599999999995</v>
      </c>
      <c r="E12" s="2"/>
    </row>
    <row r="13" spans="1:8" x14ac:dyDescent="0.25">
      <c r="A13" s="4" t="s">
        <v>18</v>
      </c>
      <c r="B13" s="13">
        <v>291400</v>
      </c>
      <c r="C13" s="13">
        <v>-6328.49</v>
      </c>
      <c r="D13" s="15">
        <f t="shared" si="0"/>
        <v>-2.1717536032944409</v>
      </c>
      <c r="E13" s="2"/>
    </row>
    <row r="14" spans="1:8" x14ac:dyDescent="0.25">
      <c r="A14" s="4" t="s">
        <v>9</v>
      </c>
      <c r="B14" s="13">
        <v>8000</v>
      </c>
      <c r="C14" s="13">
        <v>570</v>
      </c>
      <c r="D14" s="15">
        <f>C14/B14*100</f>
        <v>7.1249999999999991</v>
      </c>
      <c r="E14" s="2"/>
      <c r="H14">
        <v>-3432.99</v>
      </c>
    </row>
    <row r="15" spans="1:8" s="11" customFormat="1" x14ac:dyDescent="0.25">
      <c r="A15" s="4" t="s">
        <v>34</v>
      </c>
      <c r="B15" s="13">
        <v>250000</v>
      </c>
      <c r="C15" s="13"/>
      <c r="D15" s="15">
        <f>C15/B15*100</f>
        <v>0</v>
      </c>
      <c r="E15" s="2"/>
    </row>
    <row r="16" spans="1:8" s="11" customFormat="1" ht="36.75" customHeight="1" x14ac:dyDescent="0.25">
      <c r="A16" s="4" t="s">
        <v>33</v>
      </c>
      <c r="B16" s="13">
        <v>8000</v>
      </c>
      <c r="C16" s="13"/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3080520</v>
      </c>
      <c r="C17" s="13">
        <v>454416</v>
      </c>
      <c r="D17" s="15">
        <f t="shared" si="0"/>
        <v>14.751275758638153</v>
      </c>
      <c r="E17" s="2"/>
    </row>
    <row r="18" spans="1:5" x14ac:dyDescent="0.25">
      <c r="A18" s="3" t="s">
        <v>12</v>
      </c>
      <c r="B18" s="14">
        <f>SUM(B10:B17)</f>
        <v>3771920</v>
      </c>
      <c r="C18" s="14">
        <f>SUM(C10:C17)</f>
        <v>451553.01</v>
      </c>
      <c r="D18" s="15">
        <f t="shared" si="0"/>
        <v>11.971436562811514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918638</v>
      </c>
      <c r="C20" s="13">
        <v>133780.10999999999</v>
      </c>
      <c r="D20" s="15">
        <f>C20/B20*100</f>
        <v>14.562875692057153</v>
      </c>
    </row>
    <row r="21" spans="1:5" ht="33.75" x14ac:dyDescent="0.25">
      <c r="A21" s="12" t="s">
        <v>20</v>
      </c>
      <c r="B21" s="13">
        <v>1819162</v>
      </c>
      <c r="C21" s="13">
        <v>298562.71000000002</v>
      </c>
      <c r="D21" s="15">
        <f>C21/B21*100</f>
        <v>16.412101286196613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/>
      <c r="C23" s="13"/>
      <c r="D23" s="15">
        <v>100</v>
      </c>
    </row>
    <row r="24" spans="1:5" x14ac:dyDescent="0.25">
      <c r="A24" s="12" t="s">
        <v>22</v>
      </c>
      <c r="B24" s="13">
        <v>43500</v>
      </c>
      <c r="C24" s="13">
        <v>2181.86</v>
      </c>
      <c r="D24" s="15">
        <f t="shared" si="1"/>
        <v>5.0157701149425291</v>
      </c>
    </row>
    <row r="25" spans="1:5" s="11" customFormat="1" x14ac:dyDescent="0.25">
      <c r="A25" s="12" t="s">
        <v>36</v>
      </c>
      <c r="B25" s="13"/>
      <c r="C25" s="13"/>
      <c r="D25" s="15" t="e">
        <f t="shared" si="1"/>
        <v>#DIV/0!</v>
      </c>
    </row>
    <row r="26" spans="1:5" x14ac:dyDescent="0.25">
      <c r="A26" s="12" t="s">
        <v>23</v>
      </c>
      <c r="B26" s="13">
        <v>232800</v>
      </c>
      <c r="C26" s="13">
        <v>20000</v>
      </c>
      <c r="D26" s="15">
        <f t="shared" si="1"/>
        <v>8.5910652920962196</v>
      </c>
    </row>
    <row r="27" spans="1:5" s="11" customFormat="1" x14ac:dyDescent="0.25">
      <c r="A27" s="12" t="s">
        <v>24</v>
      </c>
      <c r="B27" s="13">
        <v>222982.75</v>
      </c>
      <c r="C27" s="17">
        <v>40246.75</v>
      </c>
      <c r="D27" s="15">
        <f t="shared" si="1"/>
        <v>18.049266142784585</v>
      </c>
    </row>
    <row r="28" spans="1:5" x14ac:dyDescent="0.25">
      <c r="A28" s="12" t="s">
        <v>25</v>
      </c>
      <c r="B28" s="13">
        <v>541500</v>
      </c>
      <c r="C28" s="13">
        <v>0</v>
      </c>
      <c r="D28" s="15">
        <f t="shared" si="1"/>
        <v>0</v>
      </c>
    </row>
    <row r="29" spans="1:5" x14ac:dyDescent="0.25">
      <c r="A29" s="12" t="s">
        <v>26</v>
      </c>
      <c r="B29" s="13"/>
      <c r="C29" s="13"/>
      <c r="D29" s="15" t="e">
        <f t="shared" si="1"/>
        <v>#DIV/0!</v>
      </c>
    </row>
    <row r="30" spans="1:5" x14ac:dyDescent="0.25">
      <c r="A30" s="12" t="s">
        <v>13</v>
      </c>
      <c r="B30" s="13"/>
      <c r="C30" s="13"/>
      <c r="D30" s="15" t="e">
        <f t="shared" si="1"/>
        <v>#DIV/0!</v>
      </c>
    </row>
    <row r="31" spans="1:5" x14ac:dyDescent="0.25">
      <c r="A31" s="5" t="s">
        <v>15</v>
      </c>
      <c r="B31" s="14">
        <f>SUM(B20:B30)</f>
        <v>3781582.75</v>
      </c>
      <c r="C31" s="14">
        <f>SUM(C20:C30)</f>
        <v>494771.43</v>
      </c>
      <c r="D31" s="16">
        <f>C31/B31*100</f>
        <v>13.083712897727809</v>
      </c>
    </row>
    <row r="32" spans="1:5" x14ac:dyDescent="0.25">
      <c r="A32" s="6" t="s">
        <v>16</v>
      </c>
      <c r="B32" s="7">
        <f>B18-B31</f>
        <v>-9662.75</v>
      </c>
      <c r="C32" s="7">
        <f>C18-C31</f>
        <v>-43218.419999999984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2023-05-12T05:20:34Z</dcterms:modified>
</cp:coreProperties>
</file>